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0" i="1"/>
  <c r="F10"/>
  <c r="G10"/>
  <c r="C18"/>
  <c r="D18"/>
  <c r="E18"/>
  <c r="F18"/>
  <c r="G18"/>
  <c r="C23"/>
  <c r="D23"/>
  <c r="E23"/>
  <c r="F23"/>
  <c r="G23"/>
  <c r="C28"/>
  <c r="D28"/>
  <c r="E28"/>
  <c r="F28"/>
  <c r="G28"/>
  <c r="F30" l="1"/>
  <c r="E30"/>
  <c r="G30"/>
</calcChain>
</file>

<file path=xl/sharedStrings.xml><?xml version="1.0" encoding="utf-8"?>
<sst xmlns="http://schemas.openxmlformats.org/spreadsheetml/2006/main" count="40" uniqueCount="35">
  <si>
    <t>№</t>
  </si>
  <si>
    <t xml:space="preserve">Наименование </t>
  </si>
  <si>
    <t>Выход блюда (гр.)</t>
  </si>
  <si>
    <t>Цена (руб.)</t>
  </si>
  <si>
    <t>Ясли</t>
  </si>
  <si>
    <t>Сад</t>
  </si>
  <si>
    <t>Итого</t>
  </si>
  <si>
    <t>Обед:</t>
  </si>
  <si>
    <t>Хлеб ржаной</t>
  </si>
  <si>
    <t>Полдник:</t>
  </si>
  <si>
    <t>Ужин</t>
  </si>
  <si>
    <t xml:space="preserve">Стоимость дня:  </t>
  </si>
  <si>
    <t xml:space="preserve">Директор школы  ________________________ Л.Ю. Наумова
Бухгалтер ______________________________ 
Повар _________________________________ 
</t>
  </si>
  <si>
    <t>Какао с молоком</t>
  </si>
  <si>
    <t>Батон с сыром</t>
  </si>
  <si>
    <t>Картофельное пюре</t>
  </si>
  <si>
    <t>Чай с сахаром с молоком</t>
  </si>
  <si>
    <t>30/12</t>
  </si>
  <si>
    <t>Вафли</t>
  </si>
  <si>
    <t>25/8</t>
  </si>
  <si>
    <t>200</t>
  </si>
  <si>
    <t>Каша пшеничная молочная</t>
  </si>
  <si>
    <t>Салат из зеленого горшка и лука</t>
  </si>
  <si>
    <t xml:space="preserve">Щи рыбные </t>
  </si>
  <si>
    <t>Котлета рыбная</t>
  </si>
  <si>
    <t>Компот из с/фрукт +вит.С</t>
  </si>
  <si>
    <t>Снежок</t>
  </si>
  <si>
    <t>135</t>
  </si>
  <si>
    <t>155</t>
  </si>
  <si>
    <t>Фрукт свежий</t>
  </si>
  <si>
    <t>Салат из отварной свеклы с яблоком</t>
  </si>
  <si>
    <t>Пирожки с повидлом</t>
  </si>
  <si>
    <r>
      <t xml:space="preserve">5                     ГБОУ ООШ № 34 446013 г.Сызрань Самарской обл.,
ул.Урицкого,д.6 тел.33-38-59
МЕНЮ
на « 15 » АПРЕЛЯ 2022 г.
</t>
    </r>
    <r>
      <rPr>
        <b/>
        <sz val="12"/>
        <color indexed="8"/>
        <rFont val="Times New Roman"/>
        <family val="1"/>
        <charset val="204"/>
      </rPr>
      <t>Завтрак:</t>
    </r>
    <r>
      <rPr>
        <sz val="12"/>
        <color indexed="8"/>
        <rFont val="Times New Roman"/>
        <family val="1"/>
        <charset val="204"/>
      </rPr>
      <t xml:space="preserve">
</t>
    </r>
  </si>
  <si>
    <t>Энергетическая ценность      ( ккал)</t>
  </si>
  <si>
    <t>82,35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</si>
</sst>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2" fontId="2" fillId="0" borderId="10" xfId="0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1" fontId="1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" fontId="1" fillId="0" borderId="3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2" fontId="0" fillId="0" borderId="0" xfId="0" applyNumberFormat="1"/>
    <xf numFmtId="0" fontId="1" fillId="0" borderId="3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right" vertical="top" wrapText="1"/>
    </xf>
    <xf numFmtId="1" fontId="1" fillId="0" borderId="13" xfId="0" applyNumberFormat="1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top" wrapText="1"/>
    </xf>
    <xf numFmtId="2" fontId="2" fillId="0" borderId="14" xfId="0" applyNumberFormat="1" applyFont="1" applyBorder="1" applyAlignment="1">
      <alignment horizontal="center" vertical="top" wrapText="1"/>
    </xf>
    <xf numFmtId="2" fontId="1" fillId="0" borderId="16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0" xfId="0"/>
    <xf numFmtId="2" fontId="1" fillId="0" borderId="15" xfId="0" applyNumberFormat="1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vertical="top" wrapText="1"/>
    </xf>
    <xf numFmtId="1" fontId="2" fillId="0" borderId="11" xfId="0" applyNumberFormat="1" applyFont="1" applyBorder="1" applyAlignment="1">
      <alignment vertical="top" wrapText="1"/>
    </xf>
    <xf numFmtId="2" fontId="2" fillId="0" borderId="11" xfId="0" applyNumberFormat="1" applyFont="1" applyBorder="1" applyAlignment="1">
      <alignment horizontal="center" vertical="top" wrapText="1"/>
    </xf>
    <xf numFmtId="1" fontId="5" fillId="0" borderId="17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2" fontId="2" fillId="0" borderId="4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1" fontId="2" fillId="0" borderId="1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" fontId="5" fillId="0" borderId="1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view="pageBreakPreview" zoomScale="90" zoomScaleSheetLayoutView="90" workbookViewId="0">
      <selection activeCell="J9" sqref="J9"/>
    </sheetView>
  </sheetViews>
  <sheetFormatPr defaultRowHeight="15"/>
  <cols>
    <col min="1" max="1" width="4.28515625" style="26" customWidth="1"/>
    <col min="2" max="2" width="37.42578125" customWidth="1"/>
    <col min="3" max="4" width="11.42578125" customWidth="1"/>
    <col min="5" max="5" width="11.42578125" style="37" customWidth="1"/>
    <col min="6" max="7" width="11.42578125" style="22" customWidth="1"/>
  </cols>
  <sheetData>
    <row r="1" spans="1:7" ht="15" customHeight="1">
      <c r="A1" s="44" t="s">
        <v>32</v>
      </c>
      <c r="B1" s="44"/>
      <c r="C1" s="44"/>
      <c r="D1" s="44"/>
      <c r="E1" s="44"/>
      <c r="F1" s="44"/>
      <c r="G1" s="44"/>
    </row>
    <row r="2" spans="1:7" ht="15" customHeight="1">
      <c r="A2" s="44"/>
      <c r="B2" s="44"/>
      <c r="C2" s="44"/>
      <c r="D2" s="44"/>
      <c r="E2" s="44"/>
      <c r="F2" s="44"/>
      <c r="G2" s="44"/>
    </row>
    <row r="3" spans="1:7" ht="15" customHeight="1">
      <c r="A3" s="44"/>
      <c r="B3" s="44"/>
      <c r="C3" s="44"/>
      <c r="D3" s="44"/>
      <c r="E3" s="44"/>
      <c r="F3" s="44"/>
      <c r="G3" s="44"/>
    </row>
    <row r="4" spans="1:7" ht="21" customHeight="1" thickBot="1">
      <c r="A4" s="45"/>
      <c r="B4" s="45"/>
      <c r="C4" s="45"/>
      <c r="D4" s="45"/>
      <c r="E4" s="60"/>
      <c r="F4" s="45"/>
      <c r="G4" s="45"/>
    </row>
    <row r="5" spans="1:7" ht="15" customHeight="1" thickBot="1">
      <c r="A5" s="46" t="s">
        <v>0</v>
      </c>
      <c r="B5" s="48" t="s">
        <v>1</v>
      </c>
      <c r="C5" s="53" t="s">
        <v>2</v>
      </c>
      <c r="D5" s="55"/>
      <c r="E5" s="42" t="s">
        <v>33</v>
      </c>
      <c r="F5" s="58" t="s">
        <v>3</v>
      </c>
      <c r="G5" s="50"/>
    </row>
    <row r="6" spans="1:7" ht="37.5" customHeight="1" thickBot="1">
      <c r="A6" s="47"/>
      <c r="B6" s="49"/>
      <c r="C6" s="5" t="s">
        <v>4</v>
      </c>
      <c r="D6" s="6" t="s">
        <v>5</v>
      </c>
      <c r="E6" s="61"/>
      <c r="F6" s="59" t="s">
        <v>4</v>
      </c>
      <c r="G6" s="8" t="s">
        <v>5</v>
      </c>
    </row>
    <row r="7" spans="1:7" ht="17.25" customHeight="1" thickBot="1">
      <c r="A7" s="24">
        <v>1</v>
      </c>
      <c r="B7" s="1" t="s">
        <v>21</v>
      </c>
      <c r="C7" s="9">
        <v>160</v>
      </c>
      <c r="D7" s="10">
        <v>200</v>
      </c>
      <c r="E7" s="38">
        <v>165.52</v>
      </c>
      <c r="F7" s="7">
        <v>8.6199999999999992</v>
      </c>
      <c r="G7" s="8">
        <v>9.3000000000000007</v>
      </c>
    </row>
    <row r="8" spans="1:7" ht="15" customHeight="1" thickBot="1">
      <c r="A8" s="24">
        <v>2</v>
      </c>
      <c r="B8" s="1" t="s">
        <v>13</v>
      </c>
      <c r="C8" s="9">
        <v>180</v>
      </c>
      <c r="D8" s="10">
        <v>200</v>
      </c>
      <c r="E8" s="38">
        <v>118.9</v>
      </c>
      <c r="F8" s="7">
        <v>5.63</v>
      </c>
      <c r="G8" s="8">
        <v>6.58</v>
      </c>
    </row>
    <row r="9" spans="1:7" ht="18.75" customHeight="1" thickBot="1">
      <c r="A9" s="24">
        <v>3</v>
      </c>
      <c r="B9" s="1" t="s">
        <v>14</v>
      </c>
      <c r="C9" s="11" t="s">
        <v>19</v>
      </c>
      <c r="D9" s="12" t="s">
        <v>17</v>
      </c>
      <c r="E9" s="38">
        <v>125</v>
      </c>
      <c r="F9" s="7">
        <v>6.2</v>
      </c>
      <c r="G9" s="8">
        <v>8.43</v>
      </c>
    </row>
    <row r="10" spans="1:7" ht="22.5" customHeight="1" thickBot="1">
      <c r="A10" s="25"/>
      <c r="B10" s="2" t="s">
        <v>6</v>
      </c>
      <c r="C10" s="13">
        <v>373</v>
      </c>
      <c r="D10" s="13">
        <v>442</v>
      </c>
      <c r="E10" s="33">
        <f>E7+E8+E9</f>
        <v>409.42</v>
      </c>
      <c r="F10" s="14">
        <f>SUM(F7:F9)</f>
        <v>20.45</v>
      </c>
      <c r="G10" s="15">
        <f>SUM(G7:G9)</f>
        <v>24.310000000000002</v>
      </c>
    </row>
    <row r="11" spans="1:7" ht="16.5" customHeight="1" thickBot="1">
      <c r="A11" s="57" t="s">
        <v>7</v>
      </c>
      <c r="B11" s="57"/>
      <c r="C11" s="57"/>
      <c r="D11" s="57"/>
      <c r="E11" s="57"/>
      <c r="F11" s="57"/>
      <c r="G11" s="57"/>
    </row>
    <row r="12" spans="1:7" ht="15" customHeight="1" thickBot="1">
      <c r="A12" s="28">
        <v>1</v>
      </c>
      <c r="B12" s="27" t="s">
        <v>22</v>
      </c>
      <c r="C12" s="29">
        <v>40</v>
      </c>
      <c r="D12" s="29">
        <v>60</v>
      </c>
      <c r="E12" s="30">
        <v>50.54</v>
      </c>
      <c r="F12" s="30">
        <v>6.12</v>
      </c>
      <c r="G12" s="30">
        <v>7.27</v>
      </c>
    </row>
    <row r="13" spans="1:7" ht="18" customHeight="1" thickBot="1">
      <c r="A13" s="24">
        <v>2</v>
      </c>
      <c r="B13" s="1" t="s">
        <v>23</v>
      </c>
      <c r="C13" s="35">
        <v>150</v>
      </c>
      <c r="D13" s="20" t="s">
        <v>20</v>
      </c>
      <c r="E13" s="7">
        <v>101.3</v>
      </c>
      <c r="F13" s="7">
        <v>20.67</v>
      </c>
      <c r="G13" s="8">
        <v>24.95</v>
      </c>
    </row>
    <row r="14" spans="1:7" ht="19.5" customHeight="1" thickBot="1">
      <c r="A14" s="24">
        <v>3</v>
      </c>
      <c r="B14" s="1" t="s">
        <v>24</v>
      </c>
      <c r="C14" s="35">
        <v>60</v>
      </c>
      <c r="D14" s="35">
        <v>70</v>
      </c>
      <c r="E14" s="7">
        <v>75.62</v>
      </c>
      <c r="F14" s="7">
        <v>19.809999999999999</v>
      </c>
      <c r="G14" s="8">
        <v>24.32</v>
      </c>
    </row>
    <row r="15" spans="1:7" ht="16.5" customHeight="1" thickBot="1">
      <c r="A15" s="24">
        <v>4</v>
      </c>
      <c r="B15" s="1" t="s">
        <v>15</v>
      </c>
      <c r="C15" s="6">
        <v>120</v>
      </c>
      <c r="D15" s="6">
        <v>150</v>
      </c>
      <c r="E15" s="7">
        <v>137.25</v>
      </c>
      <c r="F15" s="7">
        <v>8.9700000000000006</v>
      </c>
      <c r="G15" s="8">
        <v>10.29</v>
      </c>
    </row>
    <row r="16" spans="1:7" ht="16.5" thickBot="1">
      <c r="A16" s="24">
        <v>5</v>
      </c>
      <c r="B16" s="1" t="s">
        <v>25</v>
      </c>
      <c r="C16" s="6">
        <v>150</v>
      </c>
      <c r="D16" s="6">
        <v>180</v>
      </c>
      <c r="E16" s="7">
        <v>101.7</v>
      </c>
      <c r="F16" s="7">
        <v>2.06</v>
      </c>
      <c r="G16" s="8">
        <v>2.52</v>
      </c>
    </row>
    <row r="17" spans="1:7" ht="16.5" thickBot="1">
      <c r="A17" s="24">
        <v>6</v>
      </c>
      <c r="B17" s="1" t="s">
        <v>8</v>
      </c>
      <c r="C17" s="6">
        <v>40</v>
      </c>
      <c r="D17" s="6">
        <v>50</v>
      </c>
      <c r="E17" s="7">
        <v>110</v>
      </c>
      <c r="F17" s="7">
        <v>2</v>
      </c>
      <c r="G17" s="21">
        <v>2.5</v>
      </c>
    </row>
    <row r="18" spans="1:7" ht="17.25" customHeight="1" thickBot="1">
      <c r="A18" s="25"/>
      <c r="B18" s="2" t="s">
        <v>6</v>
      </c>
      <c r="C18" s="13">
        <f>SUM(C12+C13+C14+C15+C16+C17)</f>
        <v>560</v>
      </c>
      <c r="D18" s="13">
        <f>SUM(D12+D13+D14+D15+D16+D17)</f>
        <v>710</v>
      </c>
      <c r="E18" s="14">
        <f>E12+E13+E14+E15+E16+E17</f>
        <v>576.41000000000008</v>
      </c>
      <c r="F18" s="14">
        <f>SUM(F12+F13+F14+F15+F16+F17)</f>
        <v>59.63</v>
      </c>
      <c r="G18" s="31">
        <f>SUM(G12+G13+G14+G15+G16+G17)</f>
        <v>71.849999999999994</v>
      </c>
    </row>
    <row r="19" spans="1:7" ht="17.25" customHeight="1" thickBot="1">
      <c r="A19" s="54" t="s">
        <v>9</v>
      </c>
      <c r="B19" s="54"/>
      <c r="C19" s="54"/>
      <c r="D19" s="54"/>
      <c r="E19" s="54"/>
      <c r="F19" s="54"/>
      <c r="G19" s="54"/>
    </row>
    <row r="20" spans="1:7" ht="16.5" customHeight="1" thickBot="1">
      <c r="A20" s="23">
        <v>1</v>
      </c>
      <c r="B20" s="3" t="s">
        <v>26</v>
      </c>
      <c r="C20" s="19" t="s">
        <v>27</v>
      </c>
      <c r="D20" s="19" t="s">
        <v>28</v>
      </c>
      <c r="E20" s="17" t="s">
        <v>34</v>
      </c>
      <c r="F20" s="17">
        <v>5.4</v>
      </c>
      <c r="G20" s="18">
        <v>6.2</v>
      </c>
    </row>
    <row r="21" spans="1:7" ht="15.75" customHeight="1" thickBot="1">
      <c r="A21" s="24">
        <v>2</v>
      </c>
      <c r="B21" s="1" t="s">
        <v>18</v>
      </c>
      <c r="C21" s="6">
        <v>15</v>
      </c>
      <c r="D21" s="6">
        <v>25</v>
      </c>
      <c r="E21" s="7">
        <v>158.6</v>
      </c>
      <c r="F21" s="7">
        <v>2.1150000000000002</v>
      </c>
      <c r="G21" s="21">
        <v>3.5249999999999999</v>
      </c>
    </row>
    <row r="22" spans="1:7" ht="16.5" customHeight="1" thickBot="1">
      <c r="A22" s="24">
        <v>3</v>
      </c>
      <c r="B22" s="1" t="s">
        <v>29</v>
      </c>
      <c r="C22" s="6">
        <v>95</v>
      </c>
      <c r="D22" s="6">
        <v>100</v>
      </c>
      <c r="E22" s="7">
        <v>51.2</v>
      </c>
      <c r="F22" s="7">
        <v>8.5500000000000007</v>
      </c>
      <c r="G22" s="30">
        <v>9</v>
      </c>
    </row>
    <row r="23" spans="1:7" ht="16.5" thickBot="1">
      <c r="A23" s="24"/>
      <c r="B23" s="2" t="s">
        <v>6</v>
      </c>
      <c r="C23" s="13">
        <f>SUM(C20+C21+C22)</f>
        <v>245</v>
      </c>
      <c r="D23" s="13">
        <f>SUM(D20+D21+D22)</f>
        <v>280</v>
      </c>
      <c r="E23" s="14">
        <f>E20+E21+E22</f>
        <v>292.14999999999998</v>
      </c>
      <c r="F23" s="14">
        <f>SUM(F20:F22)</f>
        <v>16.065000000000001</v>
      </c>
      <c r="G23" s="31">
        <f>SUM(G20:G22)</f>
        <v>18.725000000000001</v>
      </c>
    </row>
    <row r="24" spans="1:7" ht="16.5" customHeight="1" thickBot="1">
      <c r="A24" s="56" t="s">
        <v>10</v>
      </c>
      <c r="B24" s="56"/>
      <c r="C24" s="56"/>
      <c r="D24" s="56"/>
      <c r="E24" s="56"/>
      <c r="F24" s="56"/>
      <c r="G24" s="56"/>
    </row>
    <row r="25" spans="1:7" ht="16.350000000000001" customHeight="1" thickBot="1">
      <c r="A25" s="23">
        <v>1</v>
      </c>
      <c r="B25" s="3" t="s">
        <v>30</v>
      </c>
      <c r="C25" s="16">
        <v>80</v>
      </c>
      <c r="D25" s="16">
        <v>85</v>
      </c>
      <c r="E25" s="17">
        <v>78.900000000000006</v>
      </c>
      <c r="F25" s="17">
        <v>5.58</v>
      </c>
      <c r="G25" s="34">
        <v>6.62</v>
      </c>
    </row>
    <row r="26" spans="1:7" ht="16.5" thickBot="1">
      <c r="A26" s="24">
        <v>2</v>
      </c>
      <c r="B26" s="1" t="s">
        <v>31</v>
      </c>
      <c r="C26" s="6">
        <v>155</v>
      </c>
      <c r="D26" s="6">
        <v>175</v>
      </c>
      <c r="E26" s="7">
        <v>465.5</v>
      </c>
      <c r="F26" s="7">
        <v>6.1</v>
      </c>
      <c r="G26" s="30">
        <v>8.09</v>
      </c>
    </row>
    <row r="27" spans="1:7" ht="17.25" customHeight="1" thickBot="1">
      <c r="A27" s="24">
        <v>3</v>
      </c>
      <c r="B27" s="1" t="s">
        <v>16</v>
      </c>
      <c r="C27" s="6">
        <v>180</v>
      </c>
      <c r="D27" s="6">
        <v>200</v>
      </c>
      <c r="E27" s="7">
        <v>94.52</v>
      </c>
      <c r="F27" s="7">
        <v>3.36</v>
      </c>
      <c r="G27" s="30">
        <v>3.85</v>
      </c>
    </row>
    <row r="28" spans="1:7" ht="16.5" thickBot="1">
      <c r="A28" s="25"/>
      <c r="B28" s="2" t="s">
        <v>6</v>
      </c>
      <c r="C28" s="13">
        <f>SUM(C25+C26+C27)</f>
        <v>415</v>
      </c>
      <c r="D28" s="13">
        <f>SUM(D25+D26+D27)</f>
        <v>460</v>
      </c>
      <c r="E28" s="14">
        <f>E25+E26+E27</f>
        <v>638.91999999999996</v>
      </c>
      <c r="F28" s="14">
        <f>SUM(F25:F27)</f>
        <v>15.04</v>
      </c>
      <c r="G28" s="31">
        <f>SUM(G25:G27)</f>
        <v>18.560000000000002</v>
      </c>
    </row>
    <row r="29" spans="1:7" ht="16.5" customHeight="1" thickBot="1"/>
    <row r="30" spans="1:7" ht="16.5" customHeight="1" thickBot="1">
      <c r="A30" s="51" t="s">
        <v>11</v>
      </c>
      <c r="B30" s="52"/>
      <c r="C30" s="39"/>
      <c r="D30" s="40"/>
      <c r="E30" s="32">
        <f>E10+E18+E23+E28</f>
        <v>1916.9</v>
      </c>
      <c r="F30" s="41">
        <f>F10+F18+F23+F28</f>
        <v>111.185</v>
      </c>
      <c r="G30" s="4">
        <f>G10+G18+G23+G28</f>
        <v>133.44499999999999</v>
      </c>
    </row>
    <row r="32" spans="1:7" ht="15" customHeight="1">
      <c r="A32" s="43" t="s">
        <v>12</v>
      </c>
      <c r="B32" s="43"/>
      <c r="C32" s="43"/>
      <c r="D32" s="43"/>
      <c r="E32" s="43"/>
      <c r="F32" s="43"/>
      <c r="G32" s="43"/>
    </row>
    <row r="33" spans="1:7" ht="15" customHeight="1">
      <c r="A33" s="43"/>
      <c r="B33" s="43"/>
      <c r="C33" s="43"/>
      <c r="D33" s="43"/>
      <c r="E33" s="43"/>
      <c r="F33" s="43"/>
      <c r="G33" s="43"/>
    </row>
    <row r="34" spans="1:7" ht="16.5" customHeight="1">
      <c r="A34" s="43"/>
      <c r="B34" s="43"/>
      <c r="C34" s="43"/>
      <c r="D34" s="43"/>
      <c r="E34" s="43"/>
      <c r="F34" s="43"/>
      <c r="G34" s="43"/>
    </row>
    <row r="35" spans="1:7" ht="15" customHeight="1">
      <c r="A35" s="43"/>
      <c r="B35" s="43"/>
      <c r="C35" s="43"/>
      <c r="D35" s="43"/>
      <c r="E35" s="43"/>
      <c r="F35" s="43"/>
      <c r="G35" s="43"/>
    </row>
    <row r="36" spans="1:7" ht="15" customHeight="1">
      <c r="A36" s="36"/>
      <c r="B36" s="36"/>
      <c r="C36" s="36"/>
      <c r="D36" s="36"/>
      <c r="E36" s="36"/>
      <c r="F36" s="36"/>
      <c r="G36" s="36"/>
    </row>
    <row r="37" spans="1:7" ht="15" customHeight="1">
      <c r="A37" s="36"/>
      <c r="B37" s="36"/>
      <c r="C37" s="36"/>
      <c r="D37" s="36"/>
      <c r="E37" s="36"/>
      <c r="F37" s="36"/>
      <c r="G37" s="36"/>
    </row>
    <row r="41" spans="1:7" ht="15" customHeight="1"/>
    <row r="42" spans="1:7" ht="15" customHeight="1"/>
    <row r="43" spans="1:7" ht="15" customHeight="1"/>
    <row r="44" spans="1:7" ht="15" customHeight="1"/>
  </sheetData>
  <sheetProtection formatCells="0" formatColumns="0" formatRows="0" insertColumns="0" insertRows="0" insertHyperlinks="0" deleteColumns="0" deleteRows="0" sort="0" autoFilter="0" pivotTables="0"/>
  <mergeCells count="11">
    <mergeCell ref="A32:G35"/>
    <mergeCell ref="A30:B30"/>
    <mergeCell ref="A24:G24"/>
    <mergeCell ref="A19:G19"/>
    <mergeCell ref="A11:G11"/>
    <mergeCell ref="E5:E6"/>
    <mergeCell ref="A1:G4"/>
    <mergeCell ref="F5:G5"/>
    <mergeCell ref="C5:D5"/>
    <mergeCell ref="B5:B6"/>
    <mergeCell ref="A5:A6"/>
  </mergeCells>
  <pageMargins left="0.31496062992125984" right="0.31496062992125984" top="0.35433070866141736" bottom="0.35433070866141736" header="0.31496062992125984" footer="0.31496062992125984"/>
  <pageSetup paperSize="9" scale="68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2022-04-08T09:20:05Z</dcterms:modified>
</cp:coreProperties>
</file>